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6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D23" i="1"/>
  <c r="D22" i="1"/>
  <c r="D19" i="1"/>
  <c r="D29" i="1"/>
  <c r="L30" i="1"/>
  <c r="K30" i="1"/>
  <c r="J30" i="1"/>
  <c r="I30" i="1"/>
  <c r="L29" i="1"/>
  <c r="H11" i="1"/>
  <c r="D11" i="1" s="1"/>
  <c r="L11" i="1"/>
  <c r="H29" i="1"/>
  <c r="E16" i="1" l="1"/>
  <c r="K16" i="1"/>
  <c r="G16" i="1"/>
  <c r="J16" i="1"/>
  <c r="F16" i="1"/>
  <c r="L28" i="1"/>
  <c r="L27" i="1"/>
  <c r="L26" i="1"/>
  <c r="L25" i="1"/>
  <c r="L24" i="1"/>
  <c r="H28" i="1"/>
  <c r="H27" i="1"/>
  <c r="D27" i="1" s="1"/>
  <c r="H26" i="1"/>
  <c r="H25" i="1"/>
  <c r="H24" i="1"/>
  <c r="H23" i="1"/>
  <c r="H22" i="1"/>
  <c r="L22" i="1"/>
  <c r="L23" i="1"/>
  <c r="H21" i="1"/>
  <c r="L20" i="1"/>
  <c r="L19" i="1"/>
  <c r="H19" i="1"/>
  <c r="L17" i="1"/>
  <c r="H18" i="1"/>
  <c r="L15" i="1"/>
  <c r="L14" i="1"/>
  <c r="L13" i="1"/>
  <c r="L12" i="1"/>
  <c r="L10" i="1"/>
  <c r="K9" i="1"/>
  <c r="J9" i="1"/>
  <c r="G9" i="1"/>
  <c r="G30" i="1" s="1"/>
  <c r="F9" i="1"/>
  <c r="F30" i="1" s="1"/>
  <c r="H15" i="1"/>
  <c r="H14" i="1"/>
  <c r="H13" i="1"/>
  <c r="H12" i="1"/>
  <c r="H10" i="1"/>
  <c r="D14" i="1" l="1"/>
  <c r="H16" i="1"/>
  <c r="H9" i="1"/>
  <c r="D10" i="1"/>
  <c r="D15" i="1"/>
  <c r="L16" i="1"/>
  <c r="D28" i="1"/>
  <c r="L9" i="1"/>
  <c r="D13" i="1"/>
  <c r="D12" i="1"/>
  <c r="I16" i="1"/>
  <c r="H30" i="1" l="1"/>
  <c r="H34" i="1" s="1"/>
  <c r="D16" i="1"/>
  <c r="D30" i="1" s="1"/>
  <c r="L34" i="1"/>
  <c r="D9" i="1"/>
  <c r="I9" i="1"/>
  <c r="E9" i="1"/>
  <c r="E30" i="1" s="1"/>
</calcChain>
</file>

<file path=xl/sharedStrings.xml><?xml version="1.0" encoding="utf-8"?>
<sst xmlns="http://schemas.openxmlformats.org/spreadsheetml/2006/main" count="64" uniqueCount="44">
  <si>
    <t>№ п/п</t>
  </si>
  <si>
    <t>Наименование циклов, дисциплин, профессиональных модулей, практик</t>
  </si>
  <si>
    <t>Формы промежу-точной аттестации</t>
  </si>
  <si>
    <t>Распределение часов по курсам, полугодиям, неделям</t>
  </si>
  <si>
    <t>1 курс</t>
  </si>
  <si>
    <t>2 курс</t>
  </si>
  <si>
    <t>Общеобразовательный цикл</t>
  </si>
  <si>
    <t>Русский язык</t>
  </si>
  <si>
    <t>ДЗ</t>
  </si>
  <si>
    <t>Математика</t>
  </si>
  <si>
    <t>Адаптивная физическая культура</t>
  </si>
  <si>
    <t>Социальная адаптация</t>
  </si>
  <si>
    <t>Эффективное поведение на рынке труда</t>
  </si>
  <si>
    <t>Экономика отрасли и предприятия</t>
  </si>
  <si>
    <t>Охрана труда</t>
  </si>
  <si>
    <t>Материаловедение</t>
  </si>
  <si>
    <t>Технология отделочных строительных работ</t>
  </si>
  <si>
    <t>Строительное черчение</t>
  </si>
  <si>
    <t>Электротехника</t>
  </si>
  <si>
    <t>Технология малярных работ</t>
  </si>
  <si>
    <t>Учебная практика</t>
  </si>
  <si>
    <t>Производственная практика</t>
  </si>
  <si>
    <t>Рабочий учебный план по реализации адаптированной образовательной программы профессионального обучения обучающихся с умственной отсталостью (интеллектуальными нарушениями) по профессии «Маляр» ГОУ ЯО «Рыбинская школа-интернат №1»</t>
  </si>
  <si>
    <t>3.1. Учебный план подготовки выпускника «Маляр»</t>
  </si>
  <si>
    <t>Итого за 1 курс</t>
  </si>
  <si>
    <t>Итого за 2 курс</t>
  </si>
  <si>
    <t>Всего часов</t>
  </si>
  <si>
    <t>кол-во часов в неделю</t>
  </si>
  <si>
    <t>Обществоведение</t>
  </si>
  <si>
    <t>Профессиональный цикл</t>
  </si>
  <si>
    <t>Технология штукатурных  работ</t>
  </si>
  <si>
    <t>Охрана окружающей среды</t>
  </si>
  <si>
    <t>Этика и психология общения</t>
  </si>
  <si>
    <t>Экзамен</t>
  </si>
  <si>
    <t>экзамен</t>
  </si>
  <si>
    <t>Всего</t>
  </si>
  <si>
    <t>ИТОГО</t>
  </si>
  <si>
    <t>Чтение</t>
  </si>
  <si>
    <t>Учебная (летняя) практика</t>
  </si>
  <si>
    <t>1 семестр 16 нед.</t>
  </si>
  <si>
    <t>Внеурочная деятельность "Разговоры о важном</t>
  </si>
  <si>
    <t>2 семестр 18+1 нед.</t>
  </si>
  <si>
    <t>3 семестр 16 нед.</t>
  </si>
  <si>
    <t>4 семестр 18+3 нед.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</si>
</sst>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horizontal="left" vertical="center" indent="15"/>
    </xf>
    <xf numFmtId="0" fontId="2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0" fillId="0" borderId="10" xfId="0" applyBorder="1"/>
    <xf numFmtId="0" fontId="4" fillId="0" borderId="10" xfId="0" applyFont="1" applyFill="1" applyBorder="1" applyAlignment="1">
      <alignment vertical="center" wrapText="1"/>
    </xf>
    <xf numFmtId="0" fontId="7" fillId="0" borderId="10" xfId="0" applyFont="1" applyBorder="1"/>
    <xf numFmtId="0" fontId="4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vertical="center" wrapText="1"/>
    </xf>
    <xf numFmtId="0" fontId="0" fillId="0" borderId="3" xfId="0" applyBorder="1"/>
    <xf numFmtId="0" fontId="5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6" fillId="3" borderId="10" xfId="0" applyFont="1" applyFill="1" applyBorder="1"/>
    <xf numFmtId="0" fontId="1" fillId="3" borderId="13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8" fillId="3" borderId="10" xfId="0" applyFont="1" applyFill="1" applyBorder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zoomScale="70" zoomScaleNormal="70" workbookViewId="0">
      <selection activeCell="A2" sqref="A2:L3"/>
    </sheetView>
  </sheetViews>
  <sheetFormatPr defaultRowHeight="14.4" x14ac:dyDescent="0.3"/>
  <cols>
    <col min="2" max="2" width="27.88671875" customWidth="1"/>
  </cols>
  <sheetData>
    <row r="1" spans="1:12" ht="15.6" x14ac:dyDescent="0.3">
      <c r="A1" s="63" t="s">
        <v>23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ht="15.6" customHeight="1" x14ac:dyDescent="0.3">
      <c r="A2" s="62" t="s">
        <v>22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2" ht="36.6" customHeight="1" x14ac:dyDescent="0.3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</row>
    <row r="4" spans="1:12" ht="16.2" thickBot="1" x14ac:dyDescent="0.35">
      <c r="A4" s="1"/>
    </row>
    <row r="5" spans="1:12" ht="25.95" customHeight="1" thickBot="1" x14ac:dyDescent="0.35">
      <c r="A5" s="68" t="s">
        <v>0</v>
      </c>
      <c r="B5" s="71" t="s">
        <v>1</v>
      </c>
      <c r="C5" s="71" t="s">
        <v>2</v>
      </c>
      <c r="D5" s="65" t="s">
        <v>26</v>
      </c>
      <c r="E5" s="74" t="s">
        <v>3</v>
      </c>
      <c r="F5" s="75"/>
      <c r="G5" s="75"/>
      <c r="H5" s="75"/>
      <c r="I5" s="75"/>
      <c r="J5" s="75"/>
      <c r="K5" s="75"/>
      <c r="L5" s="76"/>
    </row>
    <row r="6" spans="1:12" ht="21.6" customHeight="1" thickBot="1" x14ac:dyDescent="0.35">
      <c r="A6" s="69"/>
      <c r="B6" s="72"/>
      <c r="C6" s="72"/>
      <c r="D6" s="67"/>
      <c r="E6" s="74" t="s">
        <v>4</v>
      </c>
      <c r="F6" s="75"/>
      <c r="G6" s="76"/>
      <c r="H6" s="65" t="s">
        <v>24</v>
      </c>
      <c r="I6" s="74" t="s">
        <v>5</v>
      </c>
      <c r="J6" s="75"/>
      <c r="K6" s="76"/>
      <c r="L6" s="65" t="s">
        <v>25</v>
      </c>
    </row>
    <row r="7" spans="1:12" ht="55.2" customHeight="1" thickBot="1" x14ac:dyDescent="0.35">
      <c r="A7" s="70"/>
      <c r="B7" s="73"/>
      <c r="C7" s="73"/>
      <c r="D7" s="66"/>
      <c r="E7" s="5" t="s">
        <v>27</v>
      </c>
      <c r="F7" s="2" t="s">
        <v>39</v>
      </c>
      <c r="G7" s="2" t="s">
        <v>41</v>
      </c>
      <c r="H7" s="66"/>
      <c r="I7" s="2" t="s">
        <v>27</v>
      </c>
      <c r="J7" s="2" t="s">
        <v>42</v>
      </c>
      <c r="K7" s="5" t="s">
        <v>43</v>
      </c>
      <c r="L7" s="66"/>
    </row>
    <row r="8" spans="1:12" ht="16.8" thickBot="1" x14ac:dyDescent="0.35">
      <c r="A8" s="3">
        <v>1</v>
      </c>
      <c r="B8" s="4">
        <v>2</v>
      </c>
      <c r="C8" s="4">
        <v>4</v>
      </c>
      <c r="D8" s="43">
        <v>5</v>
      </c>
      <c r="E8" s="4">
        <v>7</v>
      </c>
      <c r="F8" s="4">
        <v>8</v>
      </c>
      <c r="G8" s="4">
        <v>9</v>
      </c>
      <c r="H8" s="43">
        <v>10</v>
      </c>
      <c r="I8" s="4">
        <v>11</v>
      </c>
      <c r="J8" s="4">
        <v>12</v>
      </c>
      <c r="K8" s="4">
        <v>13</v>
      </c>
      <c r="L8" s="43">
        <v>14</v>
      </c>
    </row>
    <row r="9" spans="1:12" ht="25.2" customHeight="1" thickBot="1" x14ac:dyDescent="0.35">
      <c r="A9" s="12">
        <v>1</v>
      </c>
      <c r="B9" s="13" t="s">
        <v>6</v>
      </c>
      <c r="C9" s="17"/>
      <c r="D9" s="44">
        <f>SUM(D10:D15)</f>
        <v>680</v>
      </c>
      <c r="E9" s="7">
        <f>SUM(E10:E15)</f>
        <v>10</v>
      </c>
      <c r="F9" s="7">
        <f>SUM(F10:F15)</f>
        <v>160</v>
      </c>
      <c r="G9" s="6">
        <f>SUM(G10:G15)</f>
        <v>180</v>
      </c>
      <c r="H9" s="44">
        <f t="shared" ref="H9:H15" si="0">SUM(F9:G9)</f>
        <v>340</v>
      </c>
      <c r="I9" s="7">
        <f>SUM(I10:I15)</f>
        <v>10</v>
      </c>
      <c r="J9" s="7">
        <f>SUM(J10:J15)</f>
        <v>160</v>
      </c>
      <c r="K9" s="6">
        <f>SUM(K10:K15)</f>
        <v>180</v>
      </c>
      <c r="L9" s="44">
        <f t="shared" ref="L9:L15" si="1">SUM(J9:K9)</f>
        <v>340</v>
      </c>
    </row>
    <row r="10" spans="1:12" ht="15.6" x14ac:dyDescent="0.3">
      <c r="A10" s="10">
        <v>1.1000000000000001</v>
      </c>
      <c r="B10" s="11" t="s">
        <v>7</v>
      </c>
      <c r="C10" s="18" t="s">
        <v>8</v>
      </c>
      <c r="D10" s="52">
        <f t="shared" ref="D10:D15" si="2">SUM(H10)+L10</f>
        <v>136</v>
      </c>
      <c r="E10" s="21">
        <v>2</v>
      </c>
      <c r="F10" s="10">
        <v>32</v>
      </c>
      <c r="G10" s="18">
        <v>36</v>
      </c>
      <c r="H10" s="45">
        <f t="shared" si="0"/>
        <v>68</v>
      </c>
      <c r="I10" s="21">
        <v>2</v>
      </c>
      <c r="J10" s="10">
        <v>32</v>
      </c>
      <c r="K10" s="18">
        <v>36</v>
      </c>
      <c r="L10" s="45">
        <f t="shared" si="1"/>
        <v>68</v>
      </c>
    </row>
    <row r="11" spans="1:12" ht="15.6" x14ac:dyDescent="0.3">
      <c r="A11" s="10">
        <v>1.2</v>
      </c>
      <c r="B11" s="11" t="s">
        <v>37</v>
      </c>
      <c r="C11" s="19" t="s">
        <v>8</v>
      </c>
      <c r="D11" s="52">
        <f>SUM(H11)+L11</f>
        <v>68</v>
      </c>
      <c r="E11" s="21">
        <v>1</v>
      </c>
      <c r="F11" s="10">
        <v>16</v>
      </c>
      <c r="G11" s="18">
        <v>18</v>
      </c>
      <c r="H11" s="45">
        <f>SUM(F11:G11)</f>
        <v>34</v>
      </c>
      <c r="I11" s="21">
        <v>1</v>
      </c>
      <c r="J11" s="10">
        <v>16</v>
      </c>
      <c r="K11" s="18">
        <v>18</v>
      </c>
      <c r="L11" s="45">
        <f>SUM(J11:K11)</f>
        <v>34</v>
      </c>
    </row>
    <row r="12" spans="1:12" ht="15.6" x14ac:dyDescent="0.3">
      <c r="A12" s="10">
        <v>1.3</v>
      </c>
      <c r="B12" s="9" t="s">
        <v>9</v>
      </c>
      <c r="C12" s="19" t="s">
        <v>8</v>
      </c>
      <c r="D12" s="55">
        <f t="shared" si="2"/>
        <v>136</v>
      </c>
      <c r="E12" s="22">
        <v>2</v>
      </c>
      <c r="F12" s="8">
        <v>32</v>
      </c>
      <c r="G12" s="19">
        <v>36</v>
      </c>
      <c r="H12" s="46">
        <f t="shared" si="0"/>
        <v>68</v>
      </c>
      <c r="I12" s="22">
        <v>2</v>
      </c>
      <c r="J12" s="8">
        <v>32</v>
      </c>
      <c r="K12" s="19">
        <v>36</v>
      </c>
      <c r="L12" s="46">
        <f t="shared" si="1"/>
        <v>68</v>
      </c>
    </row>
    <row r="13" spans="1:12" ht="31.2" customHeight="1" x14ac:dyDescent="0.3">
      <c r="A13" s="10">
        <v>1.4</v>
      </c>
      <c r="B13" s="9" t="s">
        <v>10</v>
      </c>
      <c r="C13" s="19" t="s">
        <v>8</v>
      </c>
      <c r="D13" s="55">
        <f t="shared" si="2"/>
        <v>136</v>
      </c>
      <c r="E13" s="22">
        <v>2</v>
      </c>
      <c r="F13" s="8">
        <v>32</v>
      </c>
      <c r="G13" s="19">
        <v>36</v>
      </c>
      <c r="H13" s="46">
        <f t="shared" si="0"/>
        <v>68</v>
      </c>
      <c r="I13" s="22">
        <v>2</v>
      </c>
      <c r="J13" s="8">
        <v>32</v>
      </c>
      <c r="K13" s="19">
        <v>36</v>
      </c>
      <c r="L13" s="46">
        <f t="shared" si="1"/>
        <v>68</v>
      </c>
    </row>
    <row r="14" spans="1:12" ht="15.6" x14ac:dyDescent="0.3">
      <c r="A14" s="10">
        <v>1.5</v>
      </c>
      <c r="B14" s="9" t="s">
        <v>11</v>
      </c>
      <c r="C14" s="19" t="s">
        <v>8</v>
      </c>
      <c r="D14" s="55">
        <f t="shared" si="2"/>
        <v>136</v>
      </c>
      <c r="E14" s="22">
        <v>2</v>
      </c>
      <c r="F14" s="8">
        <v>32</v>
      </c>
      <c r="G14" s="19">
        <v>36</v>
      </c>
      <c r="H14" s="46">
        <f t="shared" si="0"/>
        <v>68</v>
      </c>
      <c r="I14" s="22">
        <v>2</v>
      </c>
      <c r="J14" s="8">
        <v>32</v>
      </c>
      <c r="K14" s="19">
        <v>36</v>
      </c>
      <c r="L14" s="46">
        <f t="shared" si="1"/>
        <v>68</v>
      </c>
    </row>
    <row r="15" spans="1:12" ht="16.2" thickBot="1" x14ac:dyDescent="0.35">
      <c r="A15" s="10">
        <v>1.6</v>
      </c>
      <c r="B15" s="9" t="s">
        <v>28</v>
      </c>
      <c r="C15" s="19" t="s">
        <v>8</v>
      </c>
      <c r="D15" s="55">
        <f t="shared" si="2"/>
        <v>68</v>
      </c>
      <c r="E15" s="22">
        <v>1</v>
      </c>
      <c r="F15" s="8">
        <v>16</v>
      </c>
      <c r="G15" s="19">
        <v>18</v>
      </c>
      <c r="H15" s="46">
        <f t="shared" si="0"/>
        <v>34</v>
      </c>
      <c r="I15" s="22">
        <v>1</v>
      </c>
      <c r="J15" s="8">
        <v>16</v>
      </c>
      <c r="K15" s="19">
        <v>18</v>
      </c>
      <c r="L15" s="46">
        <f t="shared" si="1"/>
        <v>34</v>
      </c>
    </row>
    <row r="16" spans="1:12" ht="28.95" customHeight="1" thickBot="1" x14ac:dyDescent="0.35">
      <c r="A16" s="12">
        <v>2</v>
      </c>
      <c r="B16" s="16" t="s">
        <v>29</v>
      </c>
      <c r="C16" s="6"/>
      <c r="D16" s="44">
        <f t="shared" ref="D16:L16" si="3">SUM(D17:D28)</f>
        <v>1700</v>
      </c>
      <c r="E16" s="7">
        <f t="shared" si="3"/>
        <v>25</v>
      </c>
      <c r="F16" s="7">
        <f t="shared" si="3"/>
        <v>400</v>
      </c>
      <c r="G16" s="6">
        <f t="shared" si="3"/>
        <v>450</v>
      </c>
      <c r="H16" s="44">
        <f t="shared" si="3"/>
        <v>850</v>
      </c>
      <c r="I16" s="7">
        <f t="shared" si="3"/>
        <v>25</v>
      </c>
      <c r="J16" s="7">
        <f t="shared" si="3"/>
        <v>400</v>
      </c>
      <c r="K16" s="6">
        <f t="shared" si="3"/>
        <v>450</v>
      </c>
      <c r="L16" s="44">
        <f t="shared" si="3"/>
        <v>850</v>
      </c>
    </row>
    <row r="17" spans="1:12" ht="34.950000000000003" customHeight="1" x14ac:dyDescent="0.3">
      <c r="A17" s="10">
        <v>2.1</v>
      </c>
      <c r="B17" s="15" t="s">
        <v>12</v>
      </c>
      <c r="C17" s="18" t="s">
        <v>8</v>
      </c>
      <c r="D17" s="52">
        <v>34</v>
      </c>
      <c r="E17" s="21">
        <v>0</v>
      </c>
      <c r="F17" s="10">
        <v>0</v>
      </c>
      <c r="G17" s="18">
        <v>0</v>
      </c>
      <c r="H17" s="45">
        <v>0</v>
      </c>
      <c r="I17" s="24">
        <v>1</v>
      </c>
      <c r="J17" s="10">
        <v>16</v>
      </c>
      <c r="K17" s="18">
        <v>18</v>
      </c>
      <c r="L17" s="52">
        <f>SUM(J17:K17)</f>
        <v>34</v>
      </c>
    </row>
    <row r="18" spans="1:12" ht="15.6" x14ac:dyDescent="0.3">
      <c r="A18" s="8">
        <v>2.2000000000000002</v>
      </c>
      <c r="B18" s="9" t="s">
        <v>14</v>
      </c>
      <c r="C18" s="19" t="s">
        <v>8</v>
      </c>
      <c r="D18" s="55">
        <v>34</v>
      </c>
      <c r="E18" s="22">
        <v>1</v>
      </c>
      <c r="F18" s="8">
        <v>16</v>
      </c>
      <c r="G18" s="19">
        <v>18</v>
      </c>
      <c r="H18" s="46">
        <f>SUM(F18:G18)</f>
        <v>34</v>
      </c>
      <c r="I18" s="22">
        <v>0</v>
      </c>
      <c r="J18" s="8">
        <v>0</v>
      </c>
      <c r="K18" s="19">
        <v>0</v>
      </c>
      <c r="L18" s="46">
        <v>0</v>
      </c>
    </row>
    <row r="19" spans="1:12" ht="25.2" customHeight="1" x14ac:dyDescent="0.3">
      <c r="A19" s="8">
        <v>2.2999999999999998</v>
      </c>
      <c r="B19" s="9" t="s">
        <v>15</v>
      </c>
      <c r="C19" s="19" t="s">
        <v>8</v>
      </c>
      <c r="D19" s="55">
        <f>SUM(H19)+L19</f>
        <v>102</v>
      </c>
      <c r="E19" s="22">
        <v>2</v>
      </c>
      <c r="F19" s="8">
        <v>32</v>
      </c>
      <c r="G19" s="19">
        <v>36</v>
      </c>
      <c r="H19" s="46">
        <f>SUM(F19:G19)</f>
        <v>68</v>
      </c>
      <c r="I19" s="22">
        <v>1</v>
      </c>
      <c r="J19" s="8">
        <v>16</v>
      </c>
      <c r="K19" s="19">
        <v>18</v>
      </c>
      <c r="L19" s="46">
        <f>SUM(J19:K19)</f>
        <v>34</v>
      </c>
    </row>
    <row r="20" spans="1:12" ht="36.6" customHeight="1" x14ac:dyDescent="0.3">
      <c r="A20" s="8">
        <v>2.4</v>
      </c>
      <c r="B20" s="9" t="s">
        <v>13</v>
      </c>
      <c r="C20" s="19" t="s">
        <v>8</v>
      </c>
      <c r="D20" s="55">
        <v>34</v>
      </c>
      <c r="E20" s="22">
        <v>0</v>
      </c>
      <c r="F20" s="8">
        <v>0</v>
      </c>
      <c r="G20" s="19">
        <v>0</v>
      </c>
      <c r="H20" s="46">
        <v>0</v>
      </c>
      <c r="I20" s="22">
        <v>1</v>
      </c>
      <c r="J20" s="8">
        <v>16</v>
      </c>
      <c r="K20" s="19">
        <v>18</v>
      </c>
      <c r="L20" s="46">
        <f>SUM(J20:K20)</f>
        <v>34</v>
      </c>
    </row>
    <row r="21" spans="1:12" ht="31.2" x14ac:dyDescent="0.3">
      <c r="A21" s="8">
        <v>2.5</v>
      </c>
      <c r="B21" s="9" t="s">
        <v>16</v>
      </c>
      <c r="C21" s="19" t="s">
        <v>8</v>
      </c>
      <c r="D21" s="55">
        <v>68</v>
      </c>
      <c r="E21" s="22">
        <v>2</v>
      </c>
      <c r="F21" s="8">
        <v>32</v>
      </c>
      <c r="G21" s="19">
        <v>36</v>
      </c>
      <c r="H21" s="46">
        <f t="shared" ref="H21:H29" si="4">SUM(F21:G21)</f>
        <v>68</v>
      </c>
      <c r="I21" s="22">
        <v>0</v>
      </c>
      <c r="J21" s="8">
        <v>0</v>
      </c>
      <c r="K21" s="19">
        <v>0</v>
      </c>
      <c r="L21" s="46">
        <v>0</v>
      </c>
    </row>
    <row r="22" spans="1:12" ht="31.2" x14ac:dyDescent="0.3">
      <c r="A22" s="8">
        <v>2.6</v>
      </c>
      <c r="B22" s="9" t="s">
        <v>19</v>
      </c>
      <c r="C22" s="19" t="s">
        <v>8</v>
      </c>
      <c r="D22" s="55">
        <f>SUM(H22)+L22</f>
        <v>170</v>
      </c>
      <c r="E22" s="22">
        <v>2</v>
      </c>
      <c r="F22" s="8">
        <v>32</v>
      </c>
      <c r="G22" s="19">
        <v>36</v>
      </c>
      <c r="H22" s="46">
        <f t="shared" si="4"/>
        <v>68</v>
      </c>
      <c r="I22" s="22">
        <v>3</v>
      </c>
      <c r="J22" s="8">
        <v>48</v>
      </c>
      <c r="K22" s="19">
        <v>54</v>
      </c>
      <c r="L22" s="46">
        <f t="shared" ref="L22:L28" si="5">SUM(J22:K22)</f>
        <v>102</v>
      </c>
    </row>
    <row r="23" spans="1:12" ht="31.2" x14ac:dyDescent="0.3">
      <c r="A23" s="8">
        <v>2.7</v>
      </c>
      <c r="B23" s="9" t="s">
        <v>30</v>
      </c>
      <c r="C23" s="19" t="s">
        <v>8</v>
      </c>
      <c r="D23" s="55">
        <f>SUM(H23)+L23</f>
        <v>136</v>
      </c>
      <c r="E23" s="22">
        <v>2</v>
      </c>
      <c r="F23" s="8">
        <v>32</v>
      </c>
      <c r="G23" s="19">
        <v>36</v>
      </c>
      <c r="H23" s="46">
        <f t="shared" si="4"/>
        <v>68</v>
      </c>
      <c r="I23" s="22">
        <v>2</v>
      </c>
      <c r="J23" s="8">
        <v>32</v>
      </c>
      <c r="K23" s="19">
        <v>36</v>
      </c>
      <c r="L23" s="46">
        <f t="shared" si="5"/>
        <v>68</v>
      </c>
    </row>
    <row r="24" spans="1:12" ht="15.6" x14ac:dyDescent="0.3">
      <c r="A24" s="8">
        <v>2.8</v>
      </c>
      <c r="B24" s="9" t="s">
        <v>17</v>
      </c>
      <c r="C24" s="19" t="s">
        <v>8</v>
      </c>
      <c r="D24" s="55">
        <v>34</v>
      </c>
      <c r="E24" s="22">
        <v>0</v>
      </c>
      <c r="F24" s="8">
        <v>0</v>
      </c>
      <c r="G24" s="19">
        <v>0</v>
      </c>
      <c r="H24" s="46">
        <f t="shared" si="4"/>
        <v>0</v>
      </c>
      <c r="I24" s="22">
        <v>1</v>
      </c>
      <c r="J24" s="8">
        <v>16</v>
      </c>
      <c r="K24" s="19">
        <v>18</v>
      </c>
      <c r="L24" s="46">
        <f t="shared" si="5"/>
        <v>34</v>
      </c>
    </row>
    <row r="25" spans="1:12" ht="15.6" x14ac:dyDescent="0.3">
      <c r="A25" s="8">
        <v>2.9</v>
      </c>
      <c r="B25" s="9" t="s">
        <v>18</v>
      </c>
      <c r="C25" s="19" t="s">
        <v>8</v>
      </c>
      <c r="D25" s="55">
        <v>34</v>
      </c>
      <c r="E25" s="22">
        <v>0</v>
      </c>
      <c r="F25" s="8">
        <v>0</v>
      </c>
      <c r="G25" s="19">
        <v>0</v>
      </c>
      <c r="H25" s="46">
        <f t="shared" si="4"/>
        <v>0</v>
      </c>
      <c r="I25" s="22">
        <v>1</v>
      </c>
      <c r="J25" s="8">
        <v>16</v>
      </c>
      <c r="K25" s="19">
        <v>18</v>
      </c>
      <c r="L25" s="46">
        <f t="shared" si="5"/>
        <v>34</v>
      </c>
    </row>
    <row r="26" spans="1:12" ht="15.6" x14ac:dyDescent="0.3">
      <c r="A26" s="8">
        <v>2.1</v>
      </c>
      <c r="B26" s="9" t="s">
        <v>31</v>
      </c>
      <c r="C26" s="19" t="s">
        <v>8</v>
      </c>
      <c r="D26" s="55">
        <v>34</v>
      </c>
      <c r="E26" s="22">
        <v>1</v>
      </c>
      <c r="F26" s="8">
        <v>16</v>
      </c>
      <c r="G26" s="19">
        <v>18</v>
      </c>
      <c r="H26" s="46">
        <f t="shared" si="4"/>
        <v>34</v>
      </c>
      <c r="I26" s="22">
        <v>0</v>
      </c>
      <c r="J26" s="8">
        <v>0</v>
      </c>
      <c r="K26" s="19">
        <v>0</v>
      </c>
      <c r="L26" s="46">
        <f t="shared" si="5"/>
        <v>0</v>
      </c>
    </row>
    <row r="27" spans="1:12" ht="31.2" x14ac:dyDescent="0.3">
      <c r="A27" s="8">
        <v>2.11</v>
      </c>
      <c r="B27" s="9" t="s">
        <v>32</v>
      </c>
      <c r="C27" s="19" t="s">
        <v>8</v>
      </c>
      <c r="D27" s="55">
        <f>SUM(H27)</f>
        <v>34</v>
      </c>
      <c r="E27" s="22">
        <v>1</v>
      </c>
      <c r="F27" s="8">
        <v>16</v>
      </c>
      <c r="G27" s="19">
        <v>18</v>
      </c>
      <c r="H27" s="46">
        <f t="shared" si="4"/>
        <v>34</v>
      </c>
      <c r="I27" s="22">
        <v>0</v>
      </c>
      <c r="J27" s="8">
        <v>0</v>
      </c>
      <c r="K27" s="19">
        <v>0</v>
      </c>
      <c r="L27" s="46">
        <f t="shared" si="5"/>
        <v>0</v>
      </c>
    </row>
    <row r="28" spans="1:12" ht="16.2" thickBot="1" x14ac:dyDescent="0.35">
      <c r="A28" s="30">
        <v>2.12</v>
      </c>
      <c r="B28" s="31" t="s">
        <v>20</v>
      </c>
      <c r="C28" s="32" t="s">
        <v>8</v>
      </c>
      <c r="D28" s="56">
        <f>SUM(H28)+L28</f>
        <v>986</v>
      </c>
      <c r="E28" s="33">
        <v>14</v>
      </c>
      <c r="F28" s="30">
        <v>224</v>
      </c>
      <c r="G28" s="32">
        <v>252</v>
      </c>
      <c r="H28" s="47">
        <f t="shared" si="4"/>
        <v>476</v>
      </c>
      <c r="I28" s="33">
        <v>15</v>
      </c>
      <c r="J28" s="30">
        <v>240</v>
      </c>
      <c r="K28" s="32">
        <v>270</v>
      </c>
      <c r="L28" s="47">
        <f t="shared" si="5"/>
        <v>510</v>
      </c>
    </row>
    <row r="29" spans="1:12" ht="31.8" thickBot="1" x14ac:dyDescent="0.35">
      <c r="A29" s="40">
        <v>3</v>
      </c>
      <c r="B29" s="41" t="s">
        <v>40</v>
      </c>
      <c r="C29" s="42"/>
      <c r="D29" s="44">
        <f>SUM(H29)+L29</f>
        <v>68</v>
      </c>
      <c r="E29" s="39">
        <v>1</v>
      </c>
      <c r="F29" s="26">
        <v>16</v>
      </c>
      <c r="G29" s="26">
        <v>18</v>
      </c>
      <c r="H29" s="48">
        <f t="shared" si="4"/>
        <v>34</v>
      </c>
      <c r="I29" s="26">
        <v>1</v>
      </c>
      <c r="J29" s="26">
        <v>16</v>
      </c>
      <c r="K29" s="26">
        <v>18</v>
      </c>
      <c r="L29" s="53">
        <f>SUM(J29:K29)</f>
        <v>34</v>
      </c>
    </row>
    <row r="30" spans="1:12" ht="16.2" thickBot="1" x14ac:dyDescent="0.35">
      <c r="A30" s="34"/>
      <c r="B30" s="35" t="s">
        <v>35</v>
      </c>
      <c r="C30" s="36"/>
      <c r="D30" s="57">
        <f>SUM(D16)+D9+D29</f>
        <v>2448</v>
      </c>
      <c r="E30" s="37">
        <f t="shared" ref="E30:L30" si="6">SUM(E9)+E16+E29</f>
        <v>36</v>
      </c>
      <c r="F30" s="37">
        <f t="shared" si="6"/>
        <v>576</v>
      </c>
      <c r="G30" s="37">
        <f t="shared" si="6"/>
        <v>648</v>
      </c>
      <c r="H30" s="49">
        <f t="shared" si="6"/>
        <v>1224</v>
      </c>
      <c r="I30" s="37">
        <f t="shared" si="6"/>
        <v>36</v>
      </c>
      <c r="J30" s="37">
        <f t="shared" si="6"/>
        <v>576</v>
      </c>
      <c r="K30" s="37">
        <f t="shared" si="6"/>
        <v>648</v>
      </c>
      <c r="L30" s="54">
        <f t="shared" si="6"/>
        <v>1224</v>
      </c>
    </row>
    <row r="31" spans="1:12" ht="15.6" x14ac:dyDescent="0.3">
      <c r="A31" s="59">
        <v>4</v>
      </c>
      <c r="B31" s="11" t="s">
        <v>38</v>
      </c>
      <c r="C31" s="18" t="s">
        <v>8</v>
      </c>
      <c r="D31" s="52"/>
      <c r="E31" s="21">
        <v>26</v>
      </c>
      <c r="F31" s="10"/>
      <c r="G31" s="18">
        <v>26</v>
      </c>
      <c r="H31" s="45">
        <v>26</v>
      </c>
      <c r="I31" s="21"/>
      <c r="J31" s="10"/>
      <c r="K31" s="18"/>
      <c r="L31" s="45"/>
    </row>
    <row r="32" spans="1:12" ht="31.2" x14ac:dyDescent="0.3">
      <c r="A32" s="38">
        <v>5</v>
      </c>
      <c r="B32" s="9" t="s">
        <v>21</v>
      </c>
      <c r="C32" s="19" t="s">
        <v>8</v>
      </c>
      <c r="D32" s="55"/>
      <c r="E32" s="22"/>
      <c r="F32" s="8"/>
      <c r="G32" s="19"/>
      <c r="H32" s="46"/>
      <c r="I32" s="22">
        <v>26</v>
      </c>
      <c r="J32" s="8"/>
      <c r="K32" s="19">
        <v>73</v>
      </c>
      <c r="L32" s="46">
        <v>73</v>
      </c>
    </row>
    <row r="33" spans="1:12" ht="16.2" thickBot="1" x14ac:dyDescent="0.35">
      <c r="A33" s="60">
        <v>6</v>
      </c>
      <c r="B33" s="25" t="s">
        <v>33</v>
      </c>
      <c r="C33" s="20" t="s">
        <v>34</v>
      </c>
      <c r="D33" s="58"/>
      <c r="E33" s="23"/>
      <c r="F33" s="14"/>
      <c r="G33" s="20"/>
      <c r="H33" s="50"/>
      <c r="I33" s="23"/>
      <c r="J33" s="14"/>
      <c r="K33" s="20">
        <v>5</v>
      </c>
      <c r="L33" s="50">
        <v>5</v>
      </c>
    </row>
    <row r="34" spans="1:12" ht="17.399999999999999" x14ac:dyDescent="0.3">
      <c r="A34" s="27"/>
      <c r="B34" s="28" t="s">
        <v>36</v>
      </c>
      <c r="C34" s="27"/>
      <c r="D34" s="61">
        <f>SUM(H34)+L34</f>
        <v>2552</v>
      </c>
      <c r="E34" s="27"/>
      <c r="F34" s="27"/>
      <c r="G34" s="27"/>
      <c r="H34" s="51">
        <f>SUM(H30:H33)</f>
        <v>1250</v>
      </c>
      <c r="I34" s="29"/>
      <c r="J34" s="29"/>
      <c r="K34" s="29"/>
      <c r="L34" s="51">
        <f>SUM(L30:L33)</f>
        <v>1302</v>
      </c>
    </row>
  </sheetData>
  <mergeCells count="11">
    <mergeCell ref="A2:L3"/>
    <mergeCell ref="A1:L1"/>
    <mergeCell ref="H6:H7"/>
    <mergeCell ref="L6:L7"/>
    <mergeCell ref="D5:D7"/>
    <mergeCell ref="A5:A7"/>
    <mergeCell ref="B5:B7"/>
    <mergeCell ref="C5:C7"/>
    <mergeCell ref="E5:L5"/>
    <mergeCell ref="E6:G6"/>
    <mergeCell ref="I6:K6"/>
  </mergeCells>
  <pageMargins left="0.19685039370078741" right="0.19685039370078741" top="0.74803149606299213" bottom="0.74803149606299213" header="0.31496062992125984" footer="0.31496062992125984"/>
  <pageSetup paperSize="9" scale="80" orientation="portrait" r:id="rId1"/>
  <ignoredErrors>
    <ignoredError sqref="E9 I9 H11:H12 H13:H15 L11:L15 H18:H19 L17 L19:L20 H21:H24 L22:L29 H25:H29 E16:G16 L10 H10 I16:K16" formulaRange="1"/>
    <ignoredError sqref="H9 L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2024-09-17T10:01:13Z</dcterms:modified>
</cp:coreProperties>
</file>